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ocuments\Čerpání rozpočtu obce\výhled 2025-2026\schválený rozpočet 2024 a 202526\rozpočet ke zveřejnění 2024\"/>
    </mc:Choice>
  </mc:AlternateContent>
  <xr:revisionPtr revIDLastSave="0" documentId="8_{A67D82FB-5E63-45F6-8E33-5D7706C40028}" xr6:coauthVersionLast="47" xr6:coauthVersionMax="47" xr10:uidLastSave="{00000000-0000-0000-0000-000000000000}"/>
  <bookViews>
    <workbookView xWindow="-120" yWindow="-120" windowWidth="29040" windowHeight="15840" xr2:uid="{F3531A19-5B2E-4D81-8683-6F77F626F15C}"/>
  </bookViews>
  <sheets>
    <sheet name="návrh 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C14" i="1"/>
  <c r="E13" i="1"/>
  <c r="D12" i="1"/>
  <c r="D14" i="1" s="1"/>
  <c r="E14" i="1" s="1"/>
  <c r="B12" i="1"/>
  <c r="B14" i="1" s="1"/>
  <c r="E11" i="1"/>
  <c r="E10" i="1"/>
  <c r="C9" i="1"/>
  <c r="B9" i="1"/>
  <c r="D8" i="1"/>
  <c r="E8" i="1" s="1"/>
  <c r="B8" i="1"/>
  <c r="E7" i="1"/>
  <c r="D9" i="1" l="1"/>
  <c r="E9" i="1" s="1"/>
  <c r="E12" i="1"/>
</calcChain>
</file>

<file path=xl/sharedStrings.xml><?xml version="1.0" encoding="utf-8"?>
<sst xmlns="http://schemas.openxmlformats.org/spreadsheetml/2006/main" count="20" uniqueCount="20">
  <si>
    <t>Návrh rozpočtu na rok 2025</t>
  </si>
  <si>
    <t>Základní škola Dobříš, Komenského nám. 35, okres Příbram</t>
  </si>
  <si>
    <t>Popis</t>
  </si>
  <si>
    <t>Schválený rozpočet 2024</t>
  </si>
  <si>
    <t>Očekávané plnění 
k 31.12.2024</t>
  </si>
  <si>
    <t>NÁVRH 
rozpočtu 2025</t>
  </si>
  <si>
    <t>NR 2025 / SR 2024 
(v %)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</si>
  <si>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</si>
  <si>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</si>
  <si>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</si>
  <si>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</si>
  <si>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</si>
  <si>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</si>
  <si>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</si>
  <si>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</si>
  <si>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</si>
  <si>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</si>
  <si>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</si>
  <si>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>Zveřejněno na úřední desce organizace: 02.12.2024-31.12.2025</t>
  </si>
  <si>
    <t>Zveřejněno na úřední desce zřizovatele: 02.12.2024 - 31.12.2024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</si>
</sst>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2BE4-E160-439C-8492-DDD77E2F6826}">
  <dimension ref="A1:H24"/>
  <sheetViews>
    <sheetView tabSelected="1" zoomScale="83" zoomScaleNormal="83" workbookViewId="0">
      <selection activeCell="A19" sqref="A19:E19"/>
    </sheetView>
  </sheetViews>
  <sheetFormatPr defaultColWidth="8.85546875" defaultRowHeight="14.25" x14ac:dyDescent="0.2"/>
  <cols>
    <col min="1" max="1" width="43.28515625" style="2" customWidth="1"/>
    <col min="2" max="2" width="18.42578125" style="2" customWidth="1"/>
    <col min="3" max="3" width="15" style="2" customWidth="1"/>
    <col min="4" max="4" width="16.42578125" style="2" customWidth="1"/>
    <col min="5" max="5" width="18.42578125" style="2" bestFit="1" customWidth="1"/>
    <col min="6" max="16384" width="8.85546875" style="2"/>
  </cols>
  <sheetData>
    <row r="1" spans="1:8" ht="15" x14ac:dyDescent="0.25">
      <c r="A1" s="1" t="s">
        <v>0</v>
      </c>
      <c r="B1" s="1"/>
      <c r="C1" s="1"/>
      <c r="D1" s="1"/>
      <c r="E1" s="1"/>
    </row>
    <row r="2" spans="1:8" ht="15" x14ac:dyDescent="0.25">
      <c r="A2" s="3" t="s">
        <v>1</v>
      </c>
    </row>
    <row r="3" spans="1:8" ht="15" x14ac:dyDescent="0.25">
      <c r="A3" s="3">
        <v>42727537</v>
      </c>
    </row>
    <row r="6" spans="1:8" s="3" customFormat="1" ht="45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/>
      <c r="G6" s="7"/>
      <c r="H6" s="7"/>
    </row>
    <row r="7" spans="1:8" x14ac:dyDescent="0.2">
      <c r="A7" s="8" t="s">
        <v>7</v>
      </c>
      <c r="B7" s="9">
        <v>12727000</v>
      </c>
      <c r="C7" s="9">
        <v>12727000</v>
      </c>
      <c r="D7" s="9">
        <v>13549000</v>
      </c>
      <c r="E7" s="10">
        <f>(D7/B7)*100</f>
        <v>106.45870982949634</v>
      </c>
    </row>
    <row r="8" spans="1:8" x14ac:dyDescent="0.2">
      <c r="A8" s="8" t="s">
        <v>8</v>
      </c>
      <c r="B8" s="9">
        <f>60863541+800000+41000</f>
        <v>61704541</v>
      </c>
      <c r="C8" s="9">
        <v>61704541</v>
      </c>
      <c r="D8" s="9">
        <f>69993072+150000+607000+1000000</f>
        <v>71750072</v>
      </c>
      <c r="E8" s="10">
        <f>(D8/B8)*100</f>
        <v>116.28005141469248</v>
      </c>
    </row>
    <row r="9" spans="1:8" ht="15" x14ac:dyDescent="0.2">
      <c r="A9" s="11" t="s">
        <v>9</v>
      </c>
      <c r="B9" s="12">
        <f>SUM(B7:B8)</f>
        <v>74431541</v>
      </c>
      <c r="C9" s="12">
        <f>SUM(C7:C8)</f>
        <v>74431541</v>
      </c>
      <c r="D9" s="12">
        <f>SUM(D7:D8)</f>
        <v>85299072</v>
      </c>
      <c r="E9" s="13">
        <f t="shared" ref="E9:E18" si="0">(D9/B9)*100</f>
        <v>114.60070670846383</v>
      </c>
    </row>
    <row r="10" spans="1:8" x14ac:dyDescent="0.2">
      <c r="A10" s="8" t="s">
        <v>10</v>
      </c>
      <c r="B10" s="9">
        <v>7553000</v>
      </c>
      <c r="C10" s="9">
        <v>7553000</v>
      </c>
      <c r="D10" s="9">
        <v>8278000</v>
      </c>
      <c r="E10" s="10">
        <f t="shared" si="0"/>
        <v>109.59883490003972</v>
      </c>
    </row>
    <row r="11" spans="1:8" x14ac:dyDescent="0.2">
      <c r="A11" s="8" t="s">
        <v>11</v>
      </c>
      <c r="B11" s="9">
        <v>150000</v>
      </c>
      <c r="C11" s="9">
        <v>150000</v>
      </c>
      <c r="D11" s="9">
        <v>200000</v>
      </c>
      <c r="E11" s="10">
        <f>(D11/B11)*100</f>
        <v>133.33333333333331</v>
      </c>
    </row>
    <row r="12" spans="1:8" x14ac:dyDescent="0.2">
      <c r="A12" s="8" t="s">
        <v>12</v>
      </c>
      <c r="B12" s="9">
        <f>60863541+800000+41000</f>
        <v>61704541</v>
      </c>
      <c r="C12" s="9">
        <v>61704541</v>
      </c>
      <c r="D12" s="9">
        <f>69993072+150000+607000+1000000</f>
        <v>71750072</v>
      </c>
      <c r="E12" s="10">
        <f t="shared" si="0"/>
        <v>116.28005141469248</v>
      </c>
    </row>
    <row r="13" spans="1:8" x14ac:dyDescent="0.2">
      <c r="A13" s="8" t="s">
        <v>13</v>
      </c>
      <c r="B13" s="9">
        <v>5174000</v>
      </c>
      <c r="C13" s="9">
        <v>5174000</v>
      </c>
      <c r="D13" s="9">
        <v>5271000</v>
      </c>
      <c r="E13" s="10">
        <f t="shared" si="0"/>
        <v>101.87475840742172</v>
      </c>
    </row>
    <row r="14" spans="1:8" s="3" customFormat="1" ht="15" x14ac:dyDescent="0.25">
      <c r="A14" s="11" t="s">
        <v>14</v>
      </c>
      <c r="B14" s="12">
        <f>B10+B12+B13</f>
        <v>74431541</v>
      </c>
      <c r="C14" s="12">
        <f>C10+C12+C13</f>
        <v>74431541</v>
      </c>
      <c r="D14" s="12">
        <f>D10+D12+D13</f>
        <v>85299072</v>
      </c>
      <c r="E14" s="13">
        <f t="shared" si="0"/>
        <v>114.60070670846383</v>
      </c>
    </row>
    <row r="15" spans="1:8" s="3" customFormat="1" ht="15" x14ac:dyDescent="0.25">
      <c r="A15" s="14"/>
      <c r="B15" s="15"/>
      <c r="C15" s="15"/>
      <c r="D15" s="15"/>
      <c r="E15" s="16"/>
    </row>
    <row r="16" spans="1:8" ht="15" x14ac:dyDescent="0.2">
      <c r="A16" s="17" t="s">
        <v>15</v>
      </c>
      <c r="B16" s="9">
        <v>0</v>
      </c>
      <c r="C16" s="9">
        <v>0</v>
      </c>
      <c r="D16" s="9">
        <v>700000</v>
      </c>
      <c r="E16" s="10">
        <v>0</v>
      </c>
    </row>
    <row r="17" spans="1:5" ht="15" x14ac:dyDescent="0.2">
      <c r="A17" s="14"/>
      <c r="B17" s="15"/>
      <c r="C17" s="15"/>
      <c r="D17" s="15"/>
      <c r="E17" s="16"/>
    </row>
    <row r="18" spans="1:5" ht="15" x14ac:dyDescent="0.2">
      <c r="A18" s="17" t="s">
        <v>16</v>
      </c>
      <c r="B18" s="9">
        <v>0</v>
      </c>
      <c r="C18" s="9">
        <v>0</v>
      </c>
      <c r="D18" s="9">
        <v>0</v>
      </c>
      <c r="E18" s="10">
        <v>0</v>
      </c>
    </row>
    <row r="19" spans="1:5" ht="15" x14ac:dyDescent="0.2">
      <c r="A19" s="14"/>
      <c r="B19" s="15"/>
      <c r="C19" s="15"/>
      <c r="D19" s="15"/>
      <c r="E19" s="16"/>
    </row>
    <row r="20" spans="1:5" ht="30" x14ac:dyDescent="0.2">
      <c r="A20" s="18" t="s">
        <v>17</v>
      </c>
      <c r="B20" s="9">
        <v>1180000</v>
      </c>
      <c r="C20" s="9">
        <v>1180000</v>
      </c>
      <c r="D20" s="9">
        <v>1710000</v>
      </c>
      <c r="E20" s="10">
        <f>(D20/B20)*100</f>
        <v>144.91525423728814</v>
      </c>
    </row>
    <row r="23" spans="1:5" x14ac:dyDescent="0.2">
      <c r="A23" s="2" t="s">
        <v>18</v>
      </c>
    </row>
    <row r="24" spans="1:5" x14ac:dyDescent="0.2">
      <c r="A24" s="2" t="s">
        <v>19</v>
      </c>
    </row>
  </sheetData>
  <mergeCells count="4">
    <mergeCell ref="A1:E1"/>
    <mergeCell ref="A15:E15"/>
    <mergeCell ref="A17:E17"/>
    <mergeCell ref="A19:E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Hrubá</dc:creator>
  <cp:lastModifiedBy>Vendula Hrubá</cp:lastModifiedBy>
  <dcterms:created xsi:type="dcterms:W3CDTF">2024-12-02T06:14:48Z</dcterms:created>
  <dcterms:modified xsi:type="dcterms:W3CDTF">2024-12-02T06:15:15Z</dcterms:modified>
</cp:coreProperties>
</file>